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\St Anthony's Glen Huntly Netball Club Team Folder\Team Manager Information\"/>
    </mc:Choice>
  </mc:AlternateContent>
  <bookViews>
    <workbookView xWindow="0" yWindow="0" windowWidth="24000" windowHeight="9510" activeTab="1"/>
  </bookViews>
  <sheets>
    <sheet name="Season start" sheetId="1" r:id="rId1"/>
    <sheet name="End of Season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E19" i="2"/>
  <c r="E23" i="2" s="1"/>
  <c r="E17" i="2"/>
  <c r="E15" i="2"/>
  <c r="E13" i="2"/>
  <c r="E11" i="2"/>
  <c r="E9" i="2"/>
  <c r="E7" i="2"/>
  <c r="E37" i="2"/>
  <c r="E36" i="2"/>
  <c r="E35" i="2"/>
  <c r="E34" i="2"/>
  <c r="E33" i="2"/>
  <c r="E32" i="2"/>
  <c r="E31" i="2"/>
  <c r="E30" i="2"/>
  <c r="E29" i="2"/>
  <c r="E28" i="2"/>
  <c r="D23" i="2"/>
  <c r="B23" i="2"/>
  <c r="E36" i="1"/>
  <c r="E35" i="1"/>
  <c r="E34" i="1"/>
  <c r="E33" i="1"/>
  <c r="E32" i="1"/>
  <c r="E31" i="1"/>
  <c r="E30" i="1"/>
  <c r="E29" i="1"/>
  <c r="E28" i="1"/>
  <c r="E27" i="1"/>
  <c r="D23" i="1"/>
  <c r="E23" i="1" s="1"/>
  <c r="A24" i="1" s="1"/>
  <c r="B23" i="1"/>
  <c r="C24" i="2" l="1"/>
  <c r="A25" i="2" s="1"/>
  <c r="F30" i="2" l="1"/>
  <c r="F29" i="2"/>
  <c r="F36" i="2"/>
  <c r="F28" i="2"/>
  <c r="F35" i="2"/>
  <c r="F31" i="2"/>
  <c r="F37" i="2"/>
  <c r="F34" i="2"/>
  <c r="F33" i="2"/>
  <c r="F32" i="2"/>
  <c r="F38" i="2" l="1"/>
</calcChain>
</file>

<file path=xl/sharedStrings.xml><?xml version="1.0" encoding="utf-8"?>
<sst xmlns="http://schemas.openxmlformats.org/spreadsheetml/2006/main" count="148" uniqueCount="80">
  <si>
    <t>Training</t>
  </si>
  <si>
    <t>Tuesdays</t>
  </si>
  <si>
    <t>4.00pm to 5pm Duncan Mackinnon Court 2</t>
  </si>
  <si>
    <t>11/02/13 (Mon)</t>
  </si>
  <si>
    <t>N/A</t>
  </si>
  <si>
    <t>Bond</t>
  </si>
  <si>
    <t>Games</t>
  </si>
  <si>
    <t>Saturdays</t>
  </si>
  <si>
    <t xml:space="preserve">8.00 or 8.40am Duncan McKinnon </t>
  </si>
  <si>
    <r>
      <t>16/02/13                          8.00am</t>
    </r>
    <r>
      <rPr>
        <b/>
        <sz val="11"/>
        <color theme="1"/>
        <rFont val="Calibri"/>
        <family val="2"/>
      </rPr>
      <t xml:space="preserve"> - Court 8</t>
    </r>
  </si>
  <si>
    <r>
      <t>23/02/13                          8.40am</t>
    </r>
    <r>
      <rPr>
        <b/>
        <sz val="11"/>
        <color theme="1"/>
        <rFont val="Calibri"/>
        <family val="2"/>
      </rPr>
      <t xml:space="preserve"> - Court 8</t>
    </r>
  </si>
  <si>
    <r>
      <t>02/03/13                          9.20am</t>
    </r>
    <r>
      <rPr>
        <b/>
        <sz val="11"/>
        <color theme="1"/>
        <rFont val="Calibri"/>
        <family val="2"/>
      </rPr>
      <t xml:space="preserve"> - Court 8</t>
    </r>
  </si>
  <si>
    <r>
      <t xml:space="preserve">9/03/13                         </t>
    </r>
    <r>
      <rPr>
        <b/>
        <sz val="11"/>
        <color theme="1"/>
        <rFont val="Calibri"/>
        <family val="2"/>
      </rPr>
      <t xml:space="preserve"> No Game</t>
    </r>
  </si>
  <si>
    <r>
      <t>16/03/13                          8.00am</t>
    </r>
    <r>
      <rPr>
        <b/>
        <sz val="11"/>
        <color theme="1"/>
        <rFont val="Calibri"/>
        <family val="2"/>
      </rPr>
      <t xml:space="preserve"> - Court 7</t>
    </r>
  </si>
  <si>
    <r>
      <t>23/03/13                          8.40am</t>
    </r>
    <r>
      <rPr>
        <b/>
        <sz val="11"/>
        <color theme="1"/>
        <rFont val="Calibri"/>
        <family val="2"/>
      </rPr>
      <t xml:space="preserve"> - Court 8</t>
    </r>
  </si>
  <si>
    <r>
      <t>20/04/13                          8.00am</t>
    </r>
    <r>
      <rPr>
        <b/>
        <sz val="11"/>
        <color theme="1"/>
        <rFont val="Calibri"/>
        <family val="2"/>
      </rPr>
      <t xml:space="preserve"> - Court 7</t>
    </r>
  </si>
  <si>
    <r>
      <t>27/04/13                          8.00am</t>
    </r>
    <r>
      <rPr>
        <b/>
        <sz val="11"/>
        <color theme="1"/>
        <rFont val="Calibri"/>
        <family val="2"/>
      </rPr>
      <t xml:space="preserve"> - Court 7</t>
    </r>
  </si>
  <si>
    <r>
      <t>04/05/13                          8.00am</t>
    </r>
    <r>
      <rPr>
        <b/>
        <sz val="11"/>
        <color theme="1"/>
        <rFont val="Calibri"/>
        <family val="2"/>
      </rPr>
      <t xml:space="preserve"> - Court 8</t>
    </r>
  </si>
  <si>
    <r>
      <t>11/05/13                          8.40am</t>
    </r>
    <r>
      <rPr>
        <b/>
        <sz val="11"/>
        <color theme="1"/>
        <rFont val="Calibri"/>
        <family val="2"/>
      </rPr>
      <t xml:space="preserve"> - Court 8</t>
    </r>
  </si>
  <si>
    <r>
      <t>18/05/13                          8.00am</t>
    </r>
    <r>
      <rPr>
        <b/>
        <sz val="11"/>
        <color theme="1"/>
        <rFont val="Calibri"/>
        <family val="2"/>
      </rPr>
      <t xml:space="preserve"> - Court 8</t>
    </r>
  </si>
  <si>
    <r>
      <t>25/05/13                          8.00am</t>
    </r>
    <r>
      <rPr>
        <b/>
        <sz val="11"/>
        <color theme="1"/>
        <rFont val="Calibri"/>
        <family val="2"/>
      </rPr>
      <t xml:space="preserve"> - Court 8</t>
    </r>
  </si>
  <si>
    <r>
      <t>01/06/13                          8.00am</t>
    </r>
    <r>
      <rPr>
        <b/>
        <sz val="11"/>
        <color theme="1"/>
        <rFont val="Calibri"/>
        <family val="2"/>
      </rPr>
      <t xml:space="preserve"> - Court 7</t>
    </r>
  </si>
  <si>
    <t>9/2 No Game</t>
  </si>
  <si>
    <t xml:space="preserve">No game 30/03/13, 06/04/13 &amp; 13/04/13 </t>
  </si>
  <si>
    <t>n/a</t>
  </si>
  <si>
    <t>15/06/13                          Semi-F if qual</t>
  </si>
  <si>
    <t>22/06/13                         GF if qual</t>
  </si>
  <si>
    <t>Total</t>
  </si>
  <si>
    <t>Coach Payment Reconciliation - 10 players</t>
  </si>
  <si>
    <t>per family</t>
  </si>
  <si>
    <t>Diamond</t>
  </si>
  <si>
    <t>Rose</t>
  </si>
  <si>
    <t>Helpmann</t>
  </si>
  <si>
    <t>Herbert</t>
  </si>
  <si>
    <t>NAME</t>
  </si>
  <si>
    <t>Baker</t>
  </si>
  <si>
    <t>Hanover</t>
  </si>
  <si>
    <t>Miner</t>
  </si>
  <si>
    <t>Rover</t>
  </si>
  <si>
    <t>Lillimuir</t>
  </si>
  <si>
    <t>RECEIVED</t>
  </si>
  <si>
    <t>BALANCE PAYABLE</t>
  </si>
  <si>
    <t>DATE</t>
  </si>
  <si>
    <t>VIA</t>
  </si>
  <si>
    <t>CASH AT TRAINING</t>
  </si>
  <si>
    <t>EFT</t>
  </si>
  <si>
    <t>PAID COACH</t>
  </si>
  <si>
    <t>5/03/2013 - no training</t>
  </si>
  <si>
    <t>19/03/2013 - washout (no training)</t>
  </si>
  <si>
    <t>04/05/13                          Forfeit - no game</t>
  </si>
  <si>
    <t>BALANCE EFT</t>
  </si>
  <si>
    <t>PAID</t>
  </si>
  <si>
    <t>via Eft</t>
  </si>
  <si>
    <t>CASH</t>
  </si>
  <si>
    <t>18/03//13</t>
  </si>
  <si>
    <t>As all team members have indicated continuing in Summer Season this excess will be deducted from coaching payments before splitting across families</t>
  </si>
  <si>
    <t>OR</t>
  </si>
  <si>
    <t>This excess will be contributed toward end of year gift for coach</t>
  </si>
  <si>
    <t>14/05/2013 (coach sick)</t>
  </si>
  <si>
    <t>(e.g. total fees = $450 less $75 = $375 divided by 10 = $38/family for Summer)</t>
  </si>
  <si>
    <t>18/06/2013 n/a</t>
  </si>
  <si>
    <t xml:space="preserve">22/06/13                         GF - N/A </t>
  </si>
  <si>
    <t>Notes:-</t>
  </si>
  <si>
    <t xml:space="preserve">This is just a suggestion, you only need a column for training sessions &amp; </t>
  </si>
  <si>
    <t xml:space="preserve">one for games. This illustrates that the coach is getting $15/session - not paid </t>
  </si>
  <si>
    <t>for Public Holidays or any other days that training isn't going to occur on</t>
  </si>
  <si>
    <t>If there are BYEs notified at the start of the season this can be incorporated too</t>
  </si>
  <si>
    <t>There may be changes to the calculation after re-grading as there may suddenly be</t>
  </si>
  <si>
    <t>BYEs in the schedule that weren't there at the start of the season.</t>
  </si>
  <si>
    <t>COMMUNICATION IS KEY - Keep everyone informed</t>
  </si>
  <si>
    <t xml:space="preserve">Distribute this early in the season and everyone knows what they are up for and </t>
  </si>
  <si>
    <t>what it is for.</t>
  </si>
  <si>
    <t>Notes:</t>
  </si>
  <si>
    <t>In this example the calculation at the start of the season was</t>
  </si>
  <si>
    <t>over because this team played in a SF but not the GF. One training</t>
  </si>
  <si>
    <t xml:space="preserve">was a washout, one time the coach was sick/unavailable and </t>
  </si>
  <si>
    <t>one time they forfeited because they didn't have enough players</t>
  </si>
  <si>
    <t xml:space="preserve">As TM you can ask around what people's preference is to do with the </t>
  </si>
  <si>
    <t>the year or distribute it back to parents (absolute last resort)</t>
  </si>
  <si>
    <t xml:space="preserve">extra money - keep it for next season, keep it for coaches gift at the end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</si>
</sst>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 applyAlignment="1">
      <alignment vertical="top" wrapText="1"/>
    </xf>
    <xf numFmtId="0" fontId="2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14" fontId="2" fillId="0" borderId="4" xfId="0" applyNumberFormat="1" applyFont="1" applyBorder="1" applyAlignment="1">
      <alignment horizontal="center" wrapText="1"/>
    </xf>
    <xf numFmtId="14" fontId="2" fillId="0" borderId="7" xfId="0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14" fontId="0" fillId="0" borderId="0" xfId="0" applyNumberFormat="1"/>
    <xf numFmtId="14" fontId="2" fillId="2" borderId="4" xfId="0" applyNumberFormat="1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" workbookViewId="0">
      <selection activeCell="F17" sqref="F17"/>
    </sheetView>
  </sheetViews>
  <sheetFormatPr defaultRowHeight="15" x14ac:dyDescent="0.25"/>
  <cols>
    <col min="1" max="1" width="21.140625" style="8" customWidth="1"/>
    <col min="2" max="2" width="33" customWidth="1"/>
    <col min="3" max="3" width="19.140625" customWidth="1"/>
    <col min="4" max="4" width="33" customWidth="1"/>
  </cols>
  <sheetData>
    <row r="1" spans="1:6" x14ac:dyDescent="0.25">
      <c r="A1" s="28" t="s">
        <v>28</v>
      </c>
      <c r="B1" s="29"/>
      <c r="C1" s="29"/>
      <c r="D1" s="29"/>
    </row>
    <row r="2" spans="1:6" ht="15.75" thickBot="1" x14ac:dyDescent="0.3">
      <c r="A2"/>
    </row>
    <row r="3" spans="1:6" x14ac:dyDescent="0.25">
      <c r="A3" s="1" t="s">
        <v>0</v>
      </c>
      <c r="B3" s="9"/>
      <c r="C3" s="14" t="s">
        <v>6</v>
      </c>
      <c r="D3" s="9"/>
    </row>
    <row r="4" spans="1:6" x14ac:dyDescent="0.25">
      <c r="A4" s="2" t="s">
        <v>1</v>
      </c>
      <c r="B4" s="10"/>
      <c r="C4" s="10" t="s">
        <v>7</v>
      </c>
      <c r="D4" s="10"/>
    </row>
    <row r="5" spans="1:6" ht="45.75" thickBot="1" x14ac:dyDescent="0.3">
      <c r="A5" s="3" t="s">
        <v>2</v>
      </c>
      <c r="B5" s="11"/>
      <c r="C5" s="15" t="s">
        <v>8</v>
      </c>
      <c r="D5" s="11"/>
    </row>
    <row r="6" spans="1:6" ht="15.75" thickBot="1" x14ac:dyDescent="0.3">
      <c r="A6" s="4">
        <v>41310</v>
      </c>
      <c r="B6" s="12">
        <v>15</v>
      </c>
      <c r="C6" s="16" t="s">
        <v>22</v>
      </c>
      <c r="D6" s="13" t="s">
        <v>4</v>
      </c>
      <c r="F6" t="s">
        <v>62</v>
      </c>
    </row>
    <row r="7" spans="1:6" ht="30.75" thickBot="1" x14ac:dyDescent="0.3">
      <c r="A7" s="5" t="s">
        <v>3</v>
      </c>
      <c r="B7" s="12">
        <v>15</v>
      </c>
      <c r="C7" s="16" t="s">
        <v>9</v>
      </c>
      <c r="D7" s="12">
        <v>15</v>
      </c>
      <c r="F7" t="s">
        <v>63</v>
      </c>
    </row>
    <row r="8" spans="1:6" ht="30.75" thickBot="1" x14ac:dyDescent="0.3">
      <c r="A8" s="4">
        <v>41324</v>
      </c>
      <c r="B8" s="12">
        <v>15</v>
      </c>
      <c r="C8" s="16" t="s">
        <v>10</v>
      </c>
      <c r="D8" s="12">
        <v>15</v>
      </c>
      <c r="F8" t="s">
        <v>64</v>
      </c>
    </row>
    <row r="9" spans="1:6" ht="30.75" thickBot="1" x14ac:dyDescent="0.3">
      <c r="A9" s="4">
        <v>41331</v>
      </c>
      <c r="B9" s="12">
        <v>15</v>
      </c>
      <c r="C9" s="16" t="s">
        <v>11</v>
      </c>
      <c r="D9" s="12">
        <v>15</v>
      </c>
      <c r="F9" t="s">
        <v>65</v>
      </c>
    </row>
    <row r="10" spans="1:6" ht="30.75" thickBot="1" x14ac:dyDescent="0.3">
      <c r="A10" s="6">
        <v>41338</v>
      </c>
      <c r="B10" s="13" t="s">
        <v>4</v>
      </c>
      <c r="C10" s="16" t="s">
        <v>12</v>
      </c>
      <c r="D10" s="13" t="s">
        <v>4</v>
      </c>
      <c r="F10" t="s">
        <v>66</v>
      </c>
    </row>
    <row r="11" spans="1:6" ht="30.75" thickBot="1" x14ac:dyDescent="0.3">
      <c r="A11" s="6">
        <v>41348</v>
      </c>
      <c r="B11" s="12">
        <v>15</v>
      </c>
      <c r="C11" s="16" t="s">
        <v>13</v>
      </c>
      <c r="D11" s="12">
        <v>15</v>
      </c>
      <c r="F11" t="s">
        <v>67</v>
      </c>
    </row>
    <row r="12" spans="1:6" ht="30.75" thickBot="1" x14ac:dyDescent="0.3">
      <c r="A12" s="6">
        <v>41352</v>
      </c>
      <c r="B12" s="12">
        <v>15</v>
      </c>
      <c r="C12" s="16" t="s">
        <v>14</v>
      </c>
      <c r="D12" s="12">
        <v>15</v>
      </c>
      <c r="F12" t="s">
        <v>68</v>
      </c>
    </row>
    <row r="13" spans="1:6" ht="15.75" thickBot="1" x14ac:dyDescent="0.3">
      <c r="A13" s="6">
        <v>41359</v>
      </c>
      <c r="B13" s="12">
        <v>15</v>
      </c>
      <c r="C13" t="s">
        <v>23</v>
      </c>
      <c r="D13" s="12" t="s">
        <v>24</v>
      </c>
    </row>
    <row r="14" spans="1:6" ht="30.75" thickBot="1" x14ac:dyDescent="0.3">
      <c r="A14" s="6">
        <v>41380</v>
      </c>
      <c r="B14" s="12">
        <v>15</v>
      </c>
      <c r="C14" s="16" t="s">
        <v>15</v>
      </c>
      <c r="D14" s="12">
        <v>15</v>
      </c>
      <c r="F14" t="s">
        <v>69</v>
      </c>
    </row>
    <row r="15" spans="1:6" ht="30.75" thickBot="1" x14ac:dyDescent="0.3">
      <c r="A15" s="6">
        <v>41387</v>
      </c>
      <c r="B15" s="12">
        <v>15</v>
      </c>
      <c r="C15" s="16" t="s">
        <v>16</v>
      </c>
      <c r="D15" s="12">
        <v>15</v>
      </c>
      <c r="F15" t="s">
        <v>70</v>
      </c>
    </row>
    <row r="16" spans="1:6" ht="30.75" thickBot="1" x14ac:dyDescent="0.3">
      <c r="A16" s="6">
        <v>41394</v>
      </c>
      <c r="B16" s="12">
        <v>15</v>
      </c>
      <c r="C16" s="16" t="s">
        <v>17</v>
      </c>
      <c r="D16" s="12">
        <v>15</v>
      </c>
      <c r="F16" t="s">
        <v>71</v>
      </c>
    </row>
    <row r="17" spans="1:6" ht="30.75" thickBot="1" x14ac:dyDescent="0.3">
      <c r="A17" s="6">
        <v>41401</v>
      </c>
      <c r="B17" s="12">
        <v>15</v>
      </c>
      <c r="C17" s="16" t="s">
        <v>18</v>
      </c>
      <c r="D17" s="12">
        <v>15</v>
      </c>
    </row>
    <row r="18" spans="1:6" ht="30.75" thickBot="1" x14ac:dyDescent="0.3">
      <c r="A18" s="6">
        <v>41408</v>
      </c>
      <c r="B18" s="12">
        <v>15</v>
      </c>
      <c r="C18" s="16" t="s">
        <v>19</v>
      </c>
      <c r="D18" s="12">
        <v>15</v>
      </c>
    </row>
    <row r="19" spans="1:6" ht="30.75" thickBot="1" x14ac:dyDescent="0.3">
      <c r="A19" s="6">
        <v>41415</v>
      </c>
      <c r="B19" s="12">
        <v>15</v>
      </c>
      <c r="C19" s="17" t="s">
        <v>20</v>
      </c>
      <c r="D19" s="12">
        <v>15</v>
      </c>
    </row>
    <row r="20" spans="1:6" ht="30.75" thickBot="1" x14ac:dyDescent="0.3">
      <c r="A20" s="7">
        <v>41422</v>
      </c>
      <c r="B20" s="12">
        <v>15</v>
      </c>
      <c r="C20" s="18" t="s">
        <v>21</v>
      </c>
      <c r="D20" s="12">
        <v>15</v>
      </c>
    </row>
    <row r="21" spans="1:6" ht="30.75" thickBot="1" x14ac:dyDescent="0.3">
      <c r="A21" s="7">
        <v>41436</v>
      </c>
      <c r="B21" s="12">
        <v>15</v>
      </c>
      <c r="C21" s="18" t="s">
        <v>25</v>
      </c>
      <c r="D21" s="12">
        <v>15</v>
      </c>
    </row>
    <row r="22" spans="1:6" ht="30.75" thickBot="1" x14ac:dyDescent="0.3">
      <c r="A22" s="7">
        <v>41443</v>
      </c>
      <c r="B22" s="12">
        <v>15</v>
      </c>
      <c r="C22" s="18" t="s">
        <v>26</v>
      </c>
      <c r="D22" s="12">
        <v>15</v>
      </c>
    </row>
    <row r="23" spans="1:6" x14ac:dyDescent="0.25">
      <c r="B23">
        <f>SUM(B6:B22)</f>
        <v>240</v>
      </c>
      <c r="D23">
        <f>SUM(D6:D22)</f>
        <v>210</v>
      </c>
      <c r="E23">
        <f>D23+B23</f>
        <v>450</v>
      </c>
      <c r="F23" t="s">
        <v>27</v>
      </c>
    </row>
    <row r="24" spans="1:6" x14ac:dyDescent="0.25">
      <c r="A24" s="8">
        <f>E23/10</f>
        <v>45</v>
      </c>
      <c r="B24" t="s">
        <v>29</v>
      </c>
    </row>
    <row r="25" spans="1:6" ht="15.75" thickBot="1" x14ac:dyDescent="0.3"/>
    <row r="26" spans="1:6" ht="30.75" thickBot="1" x14ac:dyDescent="0.3">
      <c r="A26" s="13" t="s">
        <v>34</v>
      </c>
      <c r="B26" s="13" t="s">
        <v>40</v>
      </c>
      <c r="C26" s="13" t="s">
        <v>42</v>
      </c>
      <c r="D26" s="13" t="s">
        <v>43</v>
      </c>
      <c r="E26" s="13" t="s">
        <v>41</v>
      </c>
    </row>
    <row r="27" spans="1:6" ht="15.75" thickBot="1" x14ac:dyDescent="0.3">
      <c r="A27" s="19" t="s">
        <v>36</v>
      </c>
      <c r="B27" s="19">
        <v>45</v>
      </c>
      <c r="C27" s="20">
        <v>41310</v>
      </c>
      <c r="D27" s="20" t="s">
        <v>44</v>
      </c>
      <c r="E27" s="19">
        <f>45-B27</f>
        <v>0</v>
      </c>
    </row>
    <row r="28" spans="1:6" ht="15.75" thickBot="1" x14ac:dyDescent="0.3">
      <c r="A28" s="12" t="s">
        <v>37</v>
      </c>
      <c r="B28" s="12">
        <v>10</v>
      </c>
      <c r="C28" s="21">
        <v>41310</v>
      </c>
      <c r="D28" s="21" t="s">
        <v>44</v>
      </c>
      <c r="E28" s="19">
        <f t="shared" ref="E28:E36" si="0">45-B28</f>
        <v>35</v>
      </c>
    </row>
    <row r="29" spans="1:6" ht="15.75" thickBot="1" x14ac:dyDescent="0.3">
      <c r="A29" s="12" t="s">
        <v>38</v>
      </c>
      <c r="B29" s="12">
        <v>45</v>
      </c>
      <c r="C29" s="21">
        <v>41312</v>
      </c>
      <c r="D29" s="12" t="s">
        <v>45</v>
      </c>
      <c r="E29" s="19">
        <f t="shared" si="0"/>
        <v>0</v>
      </c>
    </row>
    <row r="30" spans="1:6" ht="15.75" thickBot="1" x14ac:dyDescent="0.3">
      <c r="A30" s="19" t="s">
        <v>39</v>
      </c>
      <c r="B30" s="19">
        <v>20</v>
      </c>
      <c r="C30" s="20">
        <v>41316</v>
      </c>
      <c r="D30" s="19" t="s">
        <v>44</v>
      </c>
      <c r="E30" s="19">
        <f t="shared" si="0"/>
        <v>25</v>
      </c>
    </row>
    <row r="31" spans="1:6" ht="15.75" thickBot="1" x14ac:dyDescent="0.3">
      <c r="A31" s="12" t="s">
        <v>30</v>
      </c>
      <c r="B31" s="12">
        <v>45</v>
      </c>
      <c r="C31" s="21">
        <v>41314</v>
      </c>
      <c r="D31" s="12" t="s">
        <v>45</v>
      </c>
      <c r="E31" s="19">
        <f t="shared" si="0"/>
        <v>0</v>
      </c>
    </row>
    <row r="32" spans="1:6" ht="15.75" thickBot="1" x14ac:dyDescent="0.3">
      <c r="A32" s="12" t="s">
        <v>31</v>
      </c>
      <c r="B32" s="12">
        <v>0</v>
      </c>
      <c r="C32" s="12"/>
      <c r="D32" s="12" t="s">
        <v>4</v>
      </c>
      <c r="E32" s="19">
        <f t="shared" si="0"/>
        <v>45</v>
      </c>
    </row>
    <row r="33" spans="1:5" ht="15.75" thickBot="1" x14ac:dyDescent="0.3">
      <c r="A33" s="12" t="s">
        <v>32</v>
      </c>
      <c r="B33" s="12">
        <v>0</v>
      </c>
      <c r="C33" s="12"/>
      <c r="D33" s="12" t="s">
        <v>4</v>
      </c>
      <c r="E33" s="19">
        <f t="shared" si="0"/>
        <v>45</v>
      </c>
    </row>
    <row r="34" spans="1:5" ht="15.75" thickBot="1" x14ac:dyDescent="0.3">
      <c r="A34" s="13" t="s">
        <v>35</v>
      </c>
      <c r="B34" s="13">
        <v>45</v>
      </c>
      <c r="C34" s="22">
        <v>41315</v>
      </c>
      <c r="D34" s="13" t="s">
        <v>45</v>
      </c>
      <c r="E34" s="19">
        <f t="shared" si="0"/>
        <v>0</v>
      </c>
    </row>
    <row r="35" spans="1:5" ht="15.75" thickBot="1" x14ac:dyDescent="0.3">
      <c r="A35" s="13" t="s">
        <v>33</v>
      </c>
      <c r="B35" s="13">
        <v>0</v>
      </c>
      <c r="C35" s="13"/>
      <c r="D35" s="13" t="s">
        <v>4</v>
      </c>
      <c r="E35" s="19">
        <f t="shared" si="0"/>
        <v>45</v>
      </c>
    </row>
    <row r="36" spans="1:5" ht="15.75" thickBot="1" x14ac:dyDescent="0.3">
      <c r="A36" s="19" t="s">
        <v>5</v>
      </c>
      <c r="B36" s="19">
        <v>45</v>
      </c>
      <c r="C36" s="20">
        <v>41313</v>
      </c>
      <c r="D36" s="19" t="s">
        <v>45</v>
      </c>
      <c r="E36" s="19">
        <f t="shared" si="0"/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2" workbookViewId="0">
      <selection activeCell="J16" sqref="J16"/>
    </sheetView>
  </sheetViews>
  <sheetFormatPr defaultRowHeight="15" x14ac:dyDescent="0.25"/>
  <cols>
    <col min="1" max="1" width="21.140625" style="8" customWidth="1"/>
    <col min="2" max="2" width="33" customWidth="1"/>
    <col min="3" max="3" width="19.140625" customWidth="1"/>
    <col min="4" max="4" width="33" customWidth="1"/>
    <col min="7" max="7" width="10.7109375" bestFit="1" customWidth="1"/>
  </cols>
  <sheetData>
    <row r="1" spans="1:10" x14ac:dyDescent="0.25">
      <c r="A1" s="28" t="s">
        <v>28</v>
      </c>
      <c r="B1" s="29"/>
      <c r="C1" s="29"/>
      <c r="D1" s="29"/>
    </row>
    <row r="2" spans="1:10" ht="15.75" thickBot="1" x14ac:dyDescent="0.3">
      <c r="A2"/>
    </row>
    <row r="3" spans="1:10" x14ac:dyDescent="0.25">
      <c r="A3" s="1" t="s">
        <v>0</v>
      </c>
      <c r="B3" s="9"/>
      <c r="C3" s="14" t="s">
        <v>6</v>
      </c>
      <c r="D3" s="9"/>
    </row>
    <row r="4" spans="1:10" x14ac:dyDescent="0.25">
      <c r="A4" s="2" t="s">
        <v>1</v>
      </c>
      <c r="B4" s="10"/>
      <c r="C4" s="10" t="s">
        <v>7</v>
      </c>
      <c r="D4" s="10"/>
    </row>
    <row r="5" spans="1:10" ht="45.75" thickBot="1" x14ac:dyDescent="0.3">
      <c r="A5" s="3" t="s">
        <v>2</v>
      </c>
      <c r="B5" s="11"/>
      <c r="C5" s="15" t="s">
        <v>8</v>
      </c>
      <c r="D5" s="11"/>
      <c r="E5" t="s">
        <v>46</v>
      </c>
      <c r="G5" t="s">
        <v>42</v>
      </c>
    </row>
    <row r="6" spans="1:10" ht="15.75" thickBot="1" x14ac:dyDescent="0.3">
      <c r="A6" s="4">
        <v>41310</v>
      </c>
      <c r="B6" s="12">
        <v>15</v>
      </c>
      <c r="C6" s="16" t="s">
        <v>22</v>
      </c>
      <c r="D6" s="13" t="s">
        <v>4</v>
      </c>
      <c r="E6">
        <v>0</v>
      </c>
    </row>
    <row r="7" spans="1:10" ht="30.75" thickBot="1" x14ac:dyDescent="0.3">
      <c r="A7" s="5" t="s">
        <v>3</v>
      </c>
      <c r="B7" s="12">
        <v>15</v>
      </c>
      <c r="C7" s="16" t="s">
        <v>9</v>
      </c>
      <c r="D7" s="12">
        <v>15</v>
      </c>
      <c r="E7">
        <f>D7+B7+B6</f>
        <v>45</v>
      </c>
      <c r="F7" t="s">
        <v>52</v>
      </c>
      <c r="G7" s="25">
        <v>41323</v>
      </c>
    </row>
    <row r="8" spans="1:10" ht="30.75" thickBot="1" x14ac:dyDescent="0.3">
      <c r="A8" s="4">
        <v>41324</v>
      </c>
      <c r="B8" s="12">
        <v>15</v>
      </c>
      <c r="C8" s="16" t="s">
        <v>10</v>
      </c>
      <c r="D8" s="12">
        <v>15</v>
      </c>
    </row>
    <row r="9" spans="1:10" ht="30.75" thickBot="1" x14ac:dyDescent="0.3">
      <c r="A9" s="4">
        <v>41331</v>
      </c>
      <c r="B9" s="12">
        <v>15</v>
      </c>
      <c r="C9" s="16" t="s">
        <v>11</v>
      </c>
      <c r="D9" s="12">
        <v>15</v>
      </c>
      <c r="E9">
        <f>D9+B9+B8+D8</f>
        <v>60</v>
      </c>
      <c r="F9" t="s">
        <v>53</v>
      </c>
      <c r="G9" s="25">
        <v>41335</v>
      </c>
    </row>
    <row r="10" spans="1:10" ht="30.75" thickBot="1" x14ac:dyDescent="0.3">
      <c r="A10" s="6" t="s">
        <v>47</v>
      </c>
      <c r="B10" s="12">
        <v>0</v>
      </c>
      <c r="C10" s="16" t="s">
        <v>12</v>
      </c>
      <c r="D10" s="12">
        <v>0</v>
      </c>
      <c r="I10" t="s">
        <v>72</v>
      </c>
      <c r="J10" t="s">
        <v>73</v>
      </c>
    </row>
    <row r="11" spans="1:10" ht="30.75" thickBot="1" x14ac:dyDescent="0.3">
      <c r="A11" s="6">
        <v>41348</v>
      </c>
      <c r="B11" s="12">
        <v>15</v>
      </c>
      <c r="C11" s="16" t="s">
        <v>13</v>
      </c>
      <c r="D11" s="12">
        <v>15</v>
      </c>
      <c r="E11">
        <f>D11+B11+B10+D10</f>
        <v>30</v>
      </c>
      <c r="F11" t="s">
        <v>52</v>
      </c>
      <c r="G11" t="s">
        <v>54</v>
      </c>
      <c r="J11" t="s">
        <v>74</v>
      </c>
    </row>
    <row r="12" spans="1:10" ht="30.75" thickBot="1" x14ac:dyDescent="0.3">
      <c r="A12" s="23" t="s">
        <v>48</v>
      </c>
      <c r="B12" s="12">
        <v>0</v>
      </c>
      <c r="C12" s="16" t="s">
        <v>14</v>
      </c>
      <c r="D12" s="12">
        <v>15</v>
      </c>
      <c r="J12" t="s">
        <v>75</v>
      </c>
    </row>
    <row r="13" spans="1:10" ht="15.75" thickBot="1" x14ac:dyDescent="0.3">
      <c r="A13" s="6">
        <v>41359</v>
      </c>
      <c r="B13" s="12">
        <v>15</v>
      </c>
      <c r="C13" t="s">
        <v>23</v>
      </c>
      <c r="D13" s="12">
        <v>0</v>
      </c>
      <c r="E13">
        <f>D13+B13+B12+D12</f>
        <v>30</v>
      </c>
      <c r="F13" t="s">
        <v>52</v>
      </c>
      <c r="G13" s="25">
        <v>41365</v>
      </c>
      <c r="J13" t="s">
        <v>76</v>
      </c>
    </row>
    <row r="14" spans="1:10" ht="30.75" thickBot="1" x14ac:dyDescent="0.3">
      <c r="A14" s="6">
        <v>41380</v>
      </c>
      <c r="B14" s="12">
        <v>15</v>
      </c>
      <c r="C14" s="16" t="s">
        <v>15</v>
      </c>
      <c r="D14" s="12">
        <v>15</v>
      </c>
      <c r="J14" t="s">
        <v>77</v>
      </c>
    </row>
    <row r="15" spans="1:10" ht="30.75" thickBot="1" x14ac:dyDescent="0.3">
      <c r="A15" s="6">
        <v>41387</v>
      </c>
      <c r="B15" s="12">
        <v>15</v>
      </c>
      <c r="C15" s="16" t="s">
        <v>16</v>
      </c>
      <c r="D15" s="12">
        <v>15</v>
      </c>
      <c r="E15">
        <f>D15+B15+B14+D14</f>
        <v>60</v>
      </c>
      <c r="F15" t="s">
        <v>52</v>
      </c>
      <c r="G15" s="25">
        <v>41393</v>
      </c>
      <c r="J15" t="s">
        <v>79</v>
      </c>
    </row>
    <row r="16" spans="1:10" ht="30.75" thickBot="1" x14ac:dyDescent="0.3">
      <c r="A16" s="6">
        <v>41394</v>
      </c>
      <c r="B16" s="12">
        <v>15</v>
      </c>
      <c r="C16" s="24" t="s">
        <v>49</v>
      </c>
      <c r="D16" s="12">
        <v>0</v>
      </c>
      <c r="J16" t="s">
        <v>78</v>
      </c>
    </row>
    <row r="17" spans="1:7" ht="30.75" thickBot="1" x14ac:dyDescent="0.3">
      <c r="A17" s="6">
        <v>41401</v>
      </c>
      <c r="B17" s="12">
        <v>15</v>
      </c>
      <c r="C17" s="16" t="s">
        <v>18</v>
      </c>
      <c r="D17" s="12">
        <v>15</v>
      </c>
      <c r="E17">
        <f>D17+B17+B16+D16</f>
        <v>45</v>
      </c>
      <c r="F17" t="s">
        <v>52</v>
      </c>
      <c r="G17" s="25">
        <v>41407</v>
      </c>
    </row>
    <row r="18" spans="1:7" ht="30.75" thickBot="1" x14ac:dyDescent="0.3">
      <c r="A18" s="23" t="s">
        <v>58</v>
      </c>
      <c r="B18" s="12">
        <v>0</v>
      </c>
      <c r="C18" s="16" t="s">
        <v>19</v>
      </c>
      <c r="D18" s="12">
        <v>15</v>
      </c>
    </row>
    <row r="19" spans="1:7" ht="30.75" thickBot="1" x14ac:dyDescent="0.3">
      <c r="A19" s="6">
        <v>41415</v>
      </c>
      <c r="B19" s="12">
        <v>15</v>
      </c>
      <c r="C19" s="17" t="s">
        <v>20</v>
      </c>
      <c r="D19" s="12">
        <v>15</v>
      </c>
      <c r="E19">
        <f>D19+B19+B18+D18</f>
        <v>45</v>
      </c>
      <c r="F19" t="s">
        <v>52</v>
      </c>
      <c r="G19" s="25">
        <v>41421</v>
      </c>
    </row>
    <row r="20" spans="1:7" ht="30.75" thickBot="1" x14ac:dyDescent="0.3">
      <c r="A20" s="7">
        <v>41422</v>
      </c>
      <c r="B20" s="12">
        <v>15</v>
      </c>
      <c r="C20" s="18" t="s">
        <v>21</v>
      </c>
      <c r="D20" s="12">
        <v>15</v>
      </c>
    </row>
    <row r="21" spans="1:7" ht="30.75" thickBot="1" x14ac:dyDescent="0.3">
      <c r="A21" s="7">
        <v>41436</v>
      </c>
      <c r="B21" s="12">
        <v>15</v>
      </c>
      <c r="C21" s="18" t="s">
        <v>25</v>
      </c>
      <c r="D21" s="12">
        <v>15</v>
      </c>
      <c r="E21">
        <f>D21+B21+B20+D20</f>
        <v>60</v>
      </c>
      <c r="F21" t="s">
        <v>53</v>
      </c>
      <c r="G21" s="25">
        <v>41440</v>
      </c>
    </row>
    <row r="22" spans="1:7" ht="30.75" thickBot="1" x14ac:dyDescent="0.3">
      <c r="A22" s="26" t="s">
        <v>60</v>
      </c>
      <c r="B22" s="12">
        <v>0</v>
      </c>
      <c r="C22" s="27" t="s">
        <v>61</v>
      </c>
      <c r="D22" s="12">
        <v>0</v>
      </c>
    </row>
    <row r="23" spans="1:7" x14ac:dyDescent="0.25">
      <c r="B23">
        <f>SUM(B6:B22)</f>
        <v>195</v>
      </c>
      <c r="D23">
        <f>SUM(D6:D22)</f>
        <v>180</v>
      </c>
      <c r="E23">
        <f>SUM(E6:E22)</f>
        <v>375</v>
      </c>
      <c r="F23" t="s">
        <v>51</v>
      </c>
    </row>
    <row r="24" spans="1:7" x14ac:dyDescent="0.25">
      <c r="C24">
        <f>D23+B23</f>
        <v>375</v>
      </c>
      <c r="D24" t="s">
        <v>27</v>
      </c>
    </row>
    <row r="25" spans="1:7" x14ac:dyDescent="0.25">
      <c r="A25" s="8">
        <f>C24/10</f>
        <v>37.5</v>
      </c>
      <c r="B25" t="s">
        <v>29</v>
      </c>
    </row>
    <row r="26" spans="1:7" ht="15.75" thickBot="1" x14ac:dyDescent="0.3"/>
    <row r="27" spans="1:7" ht="30.75" thickBot="1" x14ac:dyDescent="0.3">
      <c r="A27" s="13" t="s">
        <v>34</v>
      </c>
      <c r="B27" s="13" t="s">
        <v>40</v>
      </c>
      <c r="C27" s="13" t="s">
        <v>42</v>
      </c>
      <c r="D27" s="13" t="s">
        <v>43</v>
      </c>
      <c r="E27" s="13" t="s">
        <v>41</v>
      </c>
      <c r="F27" s="13" t="s">
        <v>41</v>
      </c>
    </row>
    <row r="28" spans="1:7" ht="15.75" thickBot="1" x14ac:dyDescent="0.3">
      <c r="A28" s="19" t="s">
        <v>36</v>
      </c>
      <c r="B28" s="19">
        <v>45</v>
      </c>
      <c r="C28" s="20">
        <v>41310</v>
      </c>
      <c r="D28" s="20" t="s">
        <v>44</v>
      </c>
      <c r="E28" s="19">
        <f>45-B28</f>
        <v>0</v>
      </c>
      <c r="F28" s="19">
        <f>A25-B28</f>
        <v>-7.5</v>
      </c>
    </row>
    <row r="29" spans="1:7" ht="15.75" thickBot="1" x14ac:dyDescent="0.3">
      <c r="A29" s="12" t="s">
        <v>37</v>
      </c>
      <c r="B29" s="12">
        <v>45</v>
      </c>
      <c r="C29" s="21">
        <v>41313</v>
      </c>
      <c r="D29" s="21" t="s">
        <v>50</v>
      </c>
      <c r="E29" s="19">
        <f t="shared" ref="E29:E37" si="0">45-B29</f>
        <v>0</v>
      </c>
      <c r="F29" s="19">
        <f>A25-B29</f>
        <v>-7.5</v>
      </c>
    </row>
    <row r="30" spans="1:7" ht="15.75" thickBot="1" x14ac:dyDescent="0.3">
      <c r="A30" s="12" t="s">
        <v>38</v>
      </c>
      <c r="B30" s="12">
        <v>45</v>
      </c>
      <c r="C30" s="21">
        <v>41312</v>
      </c>
      <c r="D30" s="12" t="s">
        <v>45</v>
      </c>
      <c r="E30" s="19">
        <f t="shared" si="0"/>
        <v>0</v>
      </c>
      <c r="F30" s="19">
        <f>A25-B30</f>
        <v>-7.5</v>
      </c>
    </row>
    <row r="31" spans="1:7" ht="15.75" thickBot="1" x14ac:dyDescent="0.3">
      <c r="A31" s="19" t="s">
        <v>39</v>
      </c>
      <c r="B31" s="19">
        <v>45</v>
      </c>
      <c r="C31" s="20">
        <v>41316</v>
      </c>
      <c r="D31" s="19" t="s">
        <v>44</v>
      </c>
      <c r="E31" s="19">
        <f t="shared" si="0"/>
        <v>0</v>
      </c>
      <c r="F31" s="19">
        <f>A25-B31</f>
        <v>-7.5</v>
      </c>
    </row>
    <row r="32" spans="1:7" ht="15.75" thickBot="1" x14ac:dyDescent="0.3">
      <c r="A32" s="12" t="s">
        <v>30</v>
      </c>
      <c r="B32" s="12">
        <v>45</v>
      </c>
      <c r="C32" s="21">
        <v>41314</v>
      </c>
      <c r="D32" s="12" t="s">
        <v>45</v>
      </c>
      <c r="E32" s="19">
        <f t="shared" si="0"/>
        <v>0</v>
      </c>
      <c r="F32" s="19">
        <f>A25-B32</f>
        <v>-7.5</v>
      </c>
    </row>
    <row r="33" spans="1:6" ht="15.75" thickBot="1" x14ac:dyDescent="0.3">
      <c r="A33" s="12" t="s">
        <v>31</v>
      </c>
      <c r="B33" s="12">
        <v>45</v>
      </c>
      <c r="C33" s="21">
        <v>41340</v>
      </c>
      <c r="D33" s="12" t="s">
        <v>45</v>
      </c>
      <c r="E33" s="19">
        <f t="shared" si="0"/>
        <v>0</v>
      </c>
      <c r="F33" s="19">
        <f>A25-B33</f>
        <v>-7.5</v>
      </c>
    </row>
    <row r="34" spans="1:6" ht="15.75" thickBot="1" x14ac:dyDescent="0.3">
      <c r="A34" s="12" t="s">
        <v>32</v>
      </c>
      <c r="B34" s="12">
        <v>45</v>
      </c>
      <c r="C34" s="21">
        <v>41378</v>
      </c>
      <c r="D34" s="12" t="s">
        <v>45</v>
      </c>
      <c r="E34" s="19">
        <f t="shared" si="0"/>
        <v>0</v>
      </c>
      <c r="F34" s="19">
        <f>A25-B34</f>
        <v>-7.5</v>
      </c>
    </row>
    <row r="35" spans="1:6" ht="15.75" thickBot="1" x14ac:dyDescent="0.3">
      <c r="A35" s="13" t="s">
        <v>35</v>
      </c>
      <c r="B35" s="13">
        <v>45</v>
      </c>
      <c r="C35" s="22">
        <v>41315</v>
      </c>
      <c r="D35" s="12" t="s">
        <v>45</v>
      </c>
      <c r="E35" s="19">
        <f t="shared" si="0"/>
        <v>0</v>
      </c>
      <c r="F35" s="19">
        <f>A25-B35</f>
        <v>-7.5</v>
      </c>
    </row>
    <row r="36" spans="1:6" ht="15.75" thickBot="1" x14ac:dyDescent="0.3">
      <c r="A36" s="13" t="s">
        <v>33</v>
      </c>
      <c r="B36" s="13">
        <v>45</v>
      </c>
      <c r="C36" s="22">
        <v>41318</v>
      </c>
      <c r="D36" s="12" t="s">
        <v>45</v>
      </c>
      <c r="E36" s="19">
        <f t="shared" si="0"/>
        <v>0</v>
      </c>
      <c r="F36" s="19">
        <f>A25-B36</f>
        <v>-7.5</v>
      </c>
    </row>
    <row r="37" spans="1:6" ht="15.75" thickBot="1" x14ac:dyDescent="0.3">
      <c r="A37" s="19" t="s">
        <v>5</v>
      </c>
      <c r="B37" s="19">
        <v>45</v>
      </c>
      <c r="C37" s="20">
        <v>41313</v>
      </c>
      <c r="D37" s="12" t="s">
        <v>45</v>
      </c>
      <c r="E37" s="19">
        <f t="shared" si="0"/>
        <v>0</v>
      </c>
      <c r="F37" s="19">
        <f>A25-B37</f>
        <v>-7.5</v>
      </c>
    </row>
    <row r="38" spans="1:6" x14ac:dyDescent="0.25">
      <c r="F38">
        <f>SUM(F28:F37)</f>
        <v>-75</v>
      </c>
    </row>
    <row r="40" spans="1:6" x14ac:dyDescent="0.25">
      <c r="B40" t="s">
        <v>55</v>
      </c>
    </row>
    <row r="41" spans="1:6" x14ac:dyDescent="0.25">
      <c r="B41" t="s">
        <v>59</v>
      </c>
    </row>
    <row r="43" spans="1:6" x14ac:dyDescent="0.25">
      <c r="A43" s="8" t="s">
        <v>56</v>
      </c>
      <c r="B43" t="s">
        <v>57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Season start</vt:lpstr>
      <vt:lpstr>End of Season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2017-03-01T21:25:01Z</dcterms:created>
  <dcterms:modified xsi:type="dcterms:W3CDTF">2017-03-02T00:31:14Z</dcterms:modified>
</cp:coreProperties>
</file>